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25" activeTab="0"/>
  </bookViews>
  <sheets>
    <sheet name="Disclaimer" sheetId="1" r:id="rId1"/>
    <sheet name="Overview" sheetId="2" r:id="rId2"/>
    <sheet name="Summary-counts" sheetId="3" r:id="rId3"/>
    <sheet name="Summary-prevrate" sheetId="4" r:id="rId4"/>
    <sheet name="NMBR-Table" sheetId="5" r:id="rId5"/>
    <sheet name="NMBR-Chart" sheetId="6" r:id="rId6"/>
    <sheet name="PR-Table" sheetId="7" r:id="rId7"/>
    <sheet name="PR-Chart" sheetId="8" r:id="rId8"/>
    <sheet name="EvntsPerPat-Table" sheetId="9" r:id="rId9"/>
    <sheet name="EvntsPerPat-Chart" sheetId="10" r:id="rId10"/>
  </sheets>
  <definedNames/>
  <calcPr fullCalcOnLoad="1"/>
  <pivotCaches>
    <pivotCache cacheId="9" r:id="rId11"/>
    <pivotCache cacheId="10" r:id="rId12"/>
    <pivotCache cacheId="8" r:id="rId13"/>
    <pivotCache cacheId="6" r:id="rId14"/>
    <pivotCache cacheId="2" r:id="rId15"/>
  </pivotCaches>
</workbook>
</file>

<file path=xl/sharedStrings.xml><?xml version="1.0" encoding="utf-8"?>
<sst xmlns="http://schemas.openxmlformats.org/spreadsheetml/2006/main" count="139" uniqueCount="52">
  <si>
    <t>Age Group</t>
  </si>
  <si>
    <t>Sex</t>
  </si>
  <si>
    <t>Period</t>
  </si>
  <si>
    <t>F</t>
  </si>
  <si>
    <t>M</t>
  </si>
  <si>
    <t>Setting</t>
  </si>
  <si>
    <t>Overview</t>
  </si>
  <si>
    <t>Query Description</t>
  </si>
  <si>
    <t>Notes:</t>
  </si>
  <si>
    <t>NMBR-Table</t>
  </si>
  <si>
    <t>NMBR-Chart</t>
  </si>
  <si>
    <t>EvntsPerPat-Table</t>
  </si>
  <si>
    <t>EvntsPerPat-Chart</t>
  </si>
  <si>
    <t>Sum of Patients</t>
  </si>
  <si>
    <t>Prevalence Rate (Patients per 1,000 Enrollees)</t>
  </si>
  <si>
    <t>Summary-counts</t>
  </si>
  <si>
    <t>Summary-prevrate</t>
  </si>
  <si>
    <t xml:space="preserve">Chart of the data represented in the prior tab (EvntsPerPat-Table). Use the filter at the top of previous tab (EvntsPerPat-Table) to select a different setting and update the chart in this tab. </t>
  </si>
  <si>
    <t xml:space="preserve"> 65+</t>
  </si>
  <si>
    <t xml:space="preserve"> Under 65</t>
  </si>
  <si>
    <t>Outpatient</t>
  </si>
  <si>
    <t>Inpatient</t>
  </si>
  <si>
    <t>Total</t>
  </si>
  <si>
    <r>
      <t xml:space="preserve">This report describes counts and prevalence of aseptic necrosis of bone jaw (ICD-9-CM [International Classification of Diseases, 9th Revision, Clinical Modification] Diagnosis Code 733.45) in the Mini-Sentinel Distributed Database. These results were generated using the Mini-Sentinel Distributed Query Tool. The query was </t>
    </r>
    <r>
      <rPr>
        <sz val="11"/>
        <color indexed="8"/>
        <rFont val="Calibri"/>
        <family val="2"/>
      </rPr>
      <t>distributed on 10/7/2011 and run against the ICD-9-CM Summary Table. Queries were run in both the inpatient and outpatient settings. Please review the notes below.</t>
    </r>
  </si>
  <si>
    <t>Selecting setting here will update table below and chart in next tab. Select only one setting.</t>
  </si>
  <si>
    <t>Table of aggregate count of patients by age group, sex, and year. Use the filter to select a different care setting to be represented.</t>
  </si>
  <si>
    <t>Table of the prevalence rate per 1,000 enrollees (# patients with event/# enrollees *1,000). Use the filter to select a different care setting to be represented.</t>
  </si>
  <si>
    <t>Count of patients by age group, sex, and year. Use the filter to select a different care setting to be represented.</t>
  </si>
  <si>
    <t xml:space="preserve">Chart of the data represented in the prior tab. Use the filter in the prior tab (NMBR-Table) to select a different care setting to be represented. </t>
  </si>
  <si>
    <t xml:space="preserve">Prevalence rate (patients per 1,000 enrollees) by age group, sex, and year. Use the filter to select a different care setting to be represented. </t>
  </si>
  <si>
    <t>PR-Table</t>
  </si>
  <si>
    <t>PR-Chart</t>
  </si>
  <si>
    <t>Chart of the data represented in the prior tab. Use the filter in the prior tab (PR-Table) to select a different care setting to be represented.</t>
  </si>
  <si>
    <t xml:space="preserve">Events per patient by age group, sex, and year. Calculated as number of unique visits (events) divided by number of unique members with a visit (patients). Use the filter to select a different care setting to be represented. </t>
  </si>
  <si>
    <t>Selecting setting here will update table below. Select only one setting.</t>
  </si>
  <si>
    <t>'Events per Patient</t>
  </si>
  <si>
    <t>For Patients and Consumers</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</si>
  <si>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</si>
  <si>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</si>
  <si>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</si>
  <si>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</si>
  <si>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</si>
  <si>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</si>
  <si>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</si>
  <si>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</si>
  <si>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</si>
  <si>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Information from this site should not affect your use of a medical product in any way.  Patients who have questions about the use of a medical product should contact their health care professional.</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</si>
  <si>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</si>
  <si>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</si>
  <si>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Disclaimer</t>
  </si>
  <si>
    <t>The Summary Table request included the year 2006, however, there are no coded events in that year. The code queried (733.45) was introduced in October 2007, and thus explains a lower number of events in 2007, and no events in 2006.
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</si>
  <si>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Query request for observation of code for "Aseptic Necrosis of Bone Jaw" (ICD-9-CM Code 733.45)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</si>
</sst>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border>
    <border>
      <left/>
      <right style="thin"/>
      <top/>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right/>
      <top/>
      <bottom style="thin"/>
    </border>
    <border>
      <left/>
      <right style="thin"/>
      <top/>
      <bottom style="thin"/>
    </border>
    <border>
      <left style="thin"/>
      <right/>
      <top/>
      <bottom style="thin"/>
    </border>
    <border>
      <left style="thin"/>
      <right style="thin"/>
      <top style="thick"/>
      <bottom style="thin"/>
    </border>
    <border>
      <left>
        <color indexed="63"/>
      </left>
      <right style="thin"/>
      <top>
        <color indexed="63"/>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right>
        <color indexed="63"/>
      </right>
      <top style="thick">
        <color indexed="8"/>
      </top>
      <bottom>
        <color indexed="63"/>
      </bottom>
    </border>
    <border>
      <left style="thin"/>
      <right/>
      <top style="thick"/>
      <bottom style="thin"/>
    </border>
    <border>
      <left/>
      <right/>
      <top style="thick"/>
      <bottom style="thin"/>
    </border>
    <border>
      <left/>
      <right style="thin"/>
      <top style="thick"/>
      <bottom style="thin"/>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color indexed="63"/>
      </top>
      <bottom style="thin"/>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ck">
        <color indexed="8"/>
      </top>
      <bottom style="thin">
        <color rgb="FF999999"/>
      </bottom>
    </border>
    <border>
      <left style="thin">
        <color rgb="FF999999"/>
      </left>
      <right>
        <color indexed="63"/>
      </right>
      <top style="thick">
        <color indexed="8"/>
      </top>
      <bottom>
        <color indexed="63"/>
      </bottom>
    </border>
    <border>
      <left style="thin"/>
      <right style="thin">
        <color rgb="FF999999"/>
      </right>
      <top style="thick">
        <color indexed="8"/>
      </top>
      <bottom>
        <color indexed="63"/>
      </bottom>
    </border>
    <border>
      <left style="thin">
        <color indexed="8"/>
      </left>
      <right>
        <color indexed="63"/>
      </right>
      <top style="thin">
        <color rgb="FF999999"/>
      </top>
      <bottom>
        <color indexed="63"/>
      </bottom>
    </border>
    <border>
      <left style="thin">
        <color indexed="8"/>
      </left>
      <right>
        <color indexed="63"/>
      </right>
      <top style="thin">
        <color indexed="9"/>
      </top>
      <bottom style="thin">
        <color rgb="FF999999"/>
      </bottom>
    </border>
    <border>
      <left style="thin">
        <color rgb="FF999999"/>
      </left>
      <right style="thin">
        <color rgb="FF999999"/>
      </right>
      <top style="thin">
        <color indexed="8"/>
      </top>
      <bottom style="thin">
        <color indexed="8"/>
      </bottom>
    </border>
    <border>
      <left style="thin">
        <color rgb="FF999999"/>
      </left>
      <right>
        <color indexed="63"/>
      </right>
      <top style="thin">
        <color indexed="8"/>
      </top>
      <bottom>
        <color indexed="63"/>
      </bottom>
    </border>
    <border>
      <left style="thin"/>
      <right style="thin">
        <color rgb="FF999999"/>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2" fillId="0" borderId="0" xfId="52" applyFont="1" applyFill="1" applyBorder="1" applyAlignment="1" applyProtection="1">
      <alignment horizontal="left" vertical="top"/>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24"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0" xfId="0" applyFill="1" applyBorder="1" applyAlignment="1">
      <alignment horizontal="left" vertical="top" wrapText="1"/>
    </xf>
    <xf numFmtId="0" fontId="0" fillId="0" borderId="21" xfId="0" applyBorder="1" applyAlignment="1">
      <alignment wrapText="1"/>
    </xf>
    <xf numFmtId="0" fontId="0" fillId="0" borderId="21" xfId="0" applyBorder="1" applyAlignment="1">
      <alignment/>
    </xf>
    <xf numFmtId="0" fontId="0" fillId="0" borderId="19" xfId="0" applyBorder="1" applyAlignment="1">
      <alignment/>
    </xf>
    <xf numFmtId="0" fontId="0" fillId="0" borderId="19" xfId="0" applyBorder="1" applyAlignment="1">
      <alignment wrapText="1"/>
    </xf>
    <xf numFmtId="0" fontId="0" fillId="0" borderId="21" xfId="0" applyBorder="1" applyAlignment="1">
      <alignment/>
    </xf>
    <xf numFmtId="0" fontId="0" fillId="33" borderId="0" xfId="0" applyFill="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25" xfId="0" applyFill="1" applyBorder="1" applyAlignment="1">
      <alignment wrapText="1"/>
    </xf>
    <xf numFmtId="0" fontId="0" fillId="0" borderId="26" xfId="0" applyBorder="1" applyAlignment="1">
      <alignment/>
    </xf>
    <xf numFmtId="0" fontId="0" fillId="0" borderId="20" xfId="0" applyBorder="1" applyAlignment="1">
      <alignment wrapText="1"/>
    </xf>
    <xf numFmtId="0" fontId="0" fillId="0" borderId="20" xfId="0" applyBorder="1" applyAlignment="1">
      <alignment wrapText="1"/>
    </xf>
    <xf numFmtId="0" fontId="0" fillId="0" borderId="27" xfId="0" applyBorder="1" applyAlignment="1">
      <alignment/>
    </xf>
    <xf numFmtId="0" fontId="0" fillId="0" borderId="28" xfId="0" applyBorder="1" applyAlignment="1">
      <alignment horizontal="left" wrapText="1"/>
    </xf>
    <xf numFmtId="0" fontId="0" fillId="0" borderId="10" xfId="0"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0" xfId="0" applyFont="1" applyAlignment="1">
      <alignment wrapText="1"/>
    </xf>
    <xf numFmtId="0" fontId="0"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45" fillId="0" borderId="0" xfId="0" applyFont="1" applyAlignment="1">
      <alignment wrapText="1"/>
    </xf>
    <xf numFmtId="0" fontId="46" fillId="0" borderId="0" xfId="0" applyFont="1" applyAlignment="1">
      <alignment wrapText="1"/>
    </xf>
    <xf numFmtId="0" fontId="46" fillId="0" borderId="0" xfId="0" applyFont="1" applyAlignment="1">
      <alignment vertical="top" wrapText="1"/>
    </xf>
    <xf numFmtId="0" fontId="46" fillId="0" borderId="25" xfId="0" applyFont="1" applyBorder="1" applyAlignment="1">
      <alignment vertical="top"/>
    </xf>
    <xf numFmtId="0" fontId="42" fillId="0" borderId="31" xfId="0" applyFont="1" applyBorder="1" applyAlignment="1">
      <alignment wrapText="1"/>
    </xf>
    <xf numFmtId="0" fontId="42" fillId="0" borderId="32" xfId="0" applyFont="1" applyBorder="1" applyAlignment="1">
      <alignment wrapText="1"/>
    </xf>
    <xf numFmtId="0" fontId="42" fillId="0" borderId="33" xfId="0" applyFont="1" applyBorder="1" applyAlignment="1">
      <alignment wrapText="1"/>
    </xf>
    <xf numFmtId="0" fontId="0" fillId="0" borderId="19" xfId="0" applyBorder="1" applyAlignment="1">
      <alignment wrapText="1"/>
    </xf>
    <xf numFmtId="0" fontId="42" fillId="0" borderId="34" xfId="0" applyFont="1" applyBorder="1" applyAlignment="1">
      <alignment wrapText="1"/>
    </xf>
    <xf numFmtId="0" fontId="0" fillId="0" borderId="35" xfId="0" applyFont="1" applyBorder="1" applyAlignment="1">
      <alignment wrapText="1"/>
    </xf>
    <xf numFmtId="0" fontId="0" fillId="0" borderId="36" xfId="0" applyFont="1" applyBorder="1" applyAlignment="1">
      <alignment wrapText="1"/>
    </xf>
    <xf numFmtId="0" fontId="42" fillId="33" borderId="31" xfId="0" applyFont="1" applyFill="1" applyBorder="1" applyAlignment="1">
      <alignment horizontal="left" wrapText="1"/>
    </xf>
    <xf numFmtId="0" fontId="42" fillId="33" borderId="32" xfId="0" applyFont="1" applyFill="1" applyBorder="1" applyAlignment="1">
      <alignment horizontal="left" wrapText="1"/>
    </xf>
    <xf numFmtId="0" fontId="42" fillId="33" borderId="33" xfId="0" applyFont="1" applyFill="1" applyBorder="1" applyAlignment="1">
      <alignment horizontal="left" wrapText="1"/>
    </xf>
    <xf numFmtId="0" fontId="0" fillId="0" borderId="37" xfId="0" applyBorder="1" applyAlignment="1">
      <alignment wrapText="1"/>
    </xf>
    <xf numFmtId="0" fontId="42" fillId="0" borderId="34" xfId="0" applyFont="1" applyBorder="1" applyAlignment="1">
      <alignment horizontal="lef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42" fillId="0" borderId="34" xfId="0" applyFont="1" applyFill="1"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9" xfId="0" applyBorder="1" applyAlignment="1">
      <alignment/>
    </xf>
    <xf numFmtId="0"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0"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NumberFormat="1" applyBorder="1" applyAlignment="1">
      <alignment/>
    </xf>
    <xf numFmtId="0" fontId="0" fillId="0" borderId="48"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40" xfId="0" applyBorder="1" applyAlignment="1">
      <alignment/>
    </xf>
    <xf numFmtId="0" fontId="0" fillId="0" borderId="51" xfId="0" applyBorder="1" applyAlignment="1">
      <alignment/>
    </xf>
    <xf numFmtId="0" fontId="0" fillId="0" borderId="4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0" fontId="0" fillId="0" borderId="56" xfId="0" applyBorder="1" applyAlignment="1">
      <alignment/>
    </xf>
    <xf numFmtId="0" fontId="0" fillId="0" borderId="57" xfId="0" applyBorder="1" applyAlignment="1">
      <alignment/>
    </xf>
    <xf numFmtId="0" fontId="0" fillId="0" borderId="39"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3" xfId="0" applyNumberFormat="1" applyBorder="1" applyAlignment="1">
      <alignment/>
    </xf>
    <xf numFmtId="0" fontId="0" fillId="0" borderId="58" xfId="0" applyNumberFormat="1" applyBorder="1" applyAlignment="1">
      <alignment/>
    </xf>
    <xf numFmtId="0" fontId="0" fillId="0" borderId="46" xfId="0" applyNumberFormat="1"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164" fontId="0" fillId="0" borderId="39"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43" xfId="0" applyNumberFormat="1" applyBorder="1" applyAlignment="1">
      <alignment/>
    </xf>
    <xf numFmtId="164" fontId="0" fillId="0" borderId="58" xfId="0" applyNumberFormat="1" applyBorder="1" applyAlignment="1">
      <alignment/>
    </xf>
    <xf numFmtId="164" fontId="0" fillId="0" borderId="46" xfId="0" applyNumberFormat="1" applyBorder="1" applyAlignment="1">
      <alignment/>
    </xf>
    <xf numFmtId="164" fontId="0" fillId="0" borderId="59" xfId="0" applyNumberFormat="1" applyBorder="1" applyAlignment="1">
      <alignment/>
    </xf>
    <xf numFmtId="164" fontId="0" fillId="0" borderId="60" xfId="0" applyNumberFormat="1" applyBorder="1" applyAlignment="1">
      <alignment/>
    </xf>
    <xf numFmtId="0" fontId="0" fillId="0" borderId="64" xfId="0" applyBorder="1" applyAlignment="1">
      <alignment/>
    </xf>
    <xf numFmtId="0" fontId="0" fillId="0" borderId="64" xfId="0" applyBorder="1" applyAlignment="1">
      <alignment/>
    </xf>
    <xf numFmtId="0" fontId="0" fillId="0" borderId="65" xfId="0" applyBorder="1" applyAlignment="1">
      <alignment/>
    </xf>
    <xf numFmtId="165" fontId="0" fillId="0" borderId="39" xfId="0" applyNumberFormat="1" applyBorder="1" applyAlignment="1">
      <alignment/>
    </xf>
    <xf numFmtId="165" fontId="0" fillId="0" borderId="56" xfId="0" applyNumberFormat="1" applyBorder="1" applyAlignment="1">
      <alignment/>
    </xf>
    <xf numFmtId="165" fontId="0" fillId="0" borderId="57" xfId="0" applyNumberFormat="1" applyBorder="1" applyAlignment="1">
      <alignment/>
    </xf>
    <xf numFmtId="165" fontId="0" fillId="0" borderId="43" xfId="0" applyNumberFormat="1" applyBorder="1" applyAlignment="1">
      <alignment/>
    </xf>
    <xf numFmtId="165" fontId="0" fillId="0" borderId="58" xfId="0" applyNumberFormat="1" applyBorder="1" applyAlignment="1">
      <alignment/>
    </xf>
    <xf numFmtId="165" fontId="0" fillId="0" borderId="46" xfId="0" applyNumberFormat="1" applyBorder="1" applyAlignment="1">
      <alignment/>
    </xf>
    <xf numFmtId="165" fontId="0" fillId="0" borderId="59" xfId="0" applyNumberFormat="1" applyBorder="1" applyAlignment="1">
      <alignment/>
    </xf>
    <xf numFmtId="165" fontId="0" fillId="0" borderId="60" xfId="0" applyNumberForma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alignment wrapText="1" readingOrder="0"/>
      <border/>
    </dxf>
    <dxf>
      <border>
        <left style="thin"/>
        <right style="thin"/>
        <top style="thin"/>
        <bottom style="thin"/>
      </border>
    </dxf>
    <dxf>
      <border>
        <right style="thin"/>
      </border>
    </dxf>
    <dxf>
      <border>
        <top style="thick">
          <color rgb="FF000000"/>
        </top>
      </border>
    </dxf>
    <dxf>
      <border>
        <left style="thin">
          <color rgb="FF000000"/>
        </left>
      </border>
    </dxf>
    <dxf>
      <border>
        <top style="thin"/>
        <bottom style="thin"/>
      </border>
    </dxf>
    <dxf>
      <numFmt numFmtId="165" formatCode="0.0"/>
      <border/>
    </dxf>
    <dxf>
      <alignment horizontal="left" readingOrder="0"/>
      <border/>
    </dxf>
    <dxf>
      <border>
        <left style="thin">
          <color rgb="FF000000"/>
        </left>
        <top style="thick">
          <color rgb="FF000000"/>
        </top>
      </border>
    </dxf>
    <dxf>
      <border>
        <top style="thin">
          <color rgb="FF000000"/>
        </top>
        <bottom style="thin">
          <color rgb="FF000000"/>
        </bottom>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5.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3.xml" /><Relationship Id="rId15" Type="http://schemas.openxmlformats.org/officeDocument/2006/relationships/pivotCacheDefinition" Target="pivotCache/pivotCacheDefinition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[0]NMBR-Table!PivotTable6</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13</c:v>
              </c:pt>
              <c:pt idx="1">
                <c:v>4</c:v>
              </c:pt>
              <c:pt idx="2">
                <c:v>11</c:v>
              </c:pt>
              <c:pt idx="3">
                <c:v>6</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83</c:v>
              </c:pt>
              <c:pt idx="1">
                <c:v>49</c:v>
              </c:pt>
              <c:pt idx="2">
                <c:v>91</c:v>
              </c:pt>
              <c:pt idx="3">
                <c:v>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63</c:v>
              </c:pt>
              <c:pt idx="2">
                <c:v>148</c:v>
              </c:pt>
              <c:pt idx="3">
                <c:v>66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58</c:v>
              </c:pt>
              <c:pt idx="2">
                <c:v>121</c:v>
              </c:pt>
              <c:pt idx="3">
                <c:v>58</c:v>
              </c:pt>
            </c:numLit>
          </c:val>
        </c:ser>
        <c:axId val="51301571"/>
        <c:axId val="59060956"/>
      </c:barChart>
      <c:catAx>
        <c:axId val="51301571"/>
        <c:scaling>
          <c:orientation val="minMax"/>
        </c:scaling>
        <c:axPos val="b"/>
        <c:delete val="0"/>
        <c:numFmt formatCode="General" sourceLinked="1"/>
        <c:majorTickMark val="out"/>
        <c:minorTickMark val="none"/>
        <c:tickLblPos val="nextTo"/>
        <c:spPr>
          <a:ln w="3175">
            <a:solidFill>
              <a:srgbClr val="808080"/>
            </a:solidFill>
          </a:ln>
        </c:spPr>
        <c:crossAx val="59060956"/>
        <c:crosses val="autoZero"/>
        <c:auto val="0"/>
        <c:lblOffset val="100"/>
        <c:tickLblSkip val="1"/>
        <c:noMultiLvlLbl val="0"/>
      </c:catAx>
      <c:valAx>
        <c:axId val="590609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01571"/>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[0]PR-Table!PivotTable8</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0.0012211771659408803</c:v>
              </c:pt>
              <c:pt idx="1">
                <c:v>0.0003995485101834926</c:v>
              </c:pt>
              <c:pt idx="2">
                <c:v>0.008028739969549179</c:v>
              </c:pt>
              <c:pt idx="3">
                <c:v>0.005792948436965963</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0.006510685289632149</c:v>
              </c:pt>
              <c:pt idx="1">
                <c:v>0.0039350043289062935</c:v>
              </c:pt>
              <c:pt idx="2">
                <c:v>0.04262301071149046</c:v>
              </c:pt>
              <c:pt idx="3">
                <c:v>0.026092110118644554</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0.009440404768876219</c:v>
              </c:pt>
              <c:pt idx="1">
                <c:v>0.005029535347574422</c:v>
              </c:pt>
              <c:pt idx="2">
                <c:v>0.06507851635053752</c:v>
              </c:pt>
              <c:pt idx="3">
                <c:v>0.037981633003046585</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0.009738260105706897</c:v>
              </c:pt>
              <c:pt idx="1">
                <c:v>0.0047752204916896345</c:v>
              </c:pt>
              <c:pt idx="2">
                <c:v>0.05105358136653982</c:v>
              </c:pt>
              <c:pt idx="3">
                <c:v>0.03140953539340172</c:v>
              </c:pt>
            </c:numLit>
          </c:val>
        </c:ser>
        <c:axId val="61786557"/>
        <c:axId val="19208102"/>
      </c:barChart>
      <c:catAx>
        <c:axId val="61786557"/>
        <c:scaling>
          <c:orientation val="minMax"/>
        </c:scaling>
        <c:axPos val="b"/>
        <c:delete val="0"/>
        <c:numFmt formatCode="General" sourceLinked="1"/>
        <c:majorTickMark val="out"/>
        <c:minorTickMark val="none"/>
        <c:tickLblPos val="nextTo"/>
        <c:spPr>
          <a:ln w="3175">
            <a:solidFill>
              <a:srgbClr val="808080"/>
            </a:solidFill>
          </a:ln>
        </c:spPr>
        <c:crossAx val="19208102"/>
        <c:crosses val="autoZero"/>
        <c:auto val="0"/>
        <c:lblOffset val="100"/>
        <c:tickLblSkip val="1"/>
        <c:noMultiLvlLbl val="0"/>
      </c:catAx>
      <c:valAx>
        <c:axId val="192081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000" sourceLinked="0"/>
        <c:majorTickMark val="out"/>
        <c:minorTickMark val="none"/>
        <c:tickLblPos val="nextTo"/>
        <c:spPr>
          <a:ln w="3175">
            <a:solidFill>
              <a:srgbClr val="808080"/>
            </a:solidFill>
          </a:ln>
        </c:spPr>
        <c:crossAx val="6178655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[0]EvntsPerPat-Table!PivotTable9</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c:v>
              </c:pt>
              <c:pt idx="1">
                <c:v>2</c:v>
              </c:pt>
              <c:pt idx="2">
                <c:v>1</c:v>
              </c:pt>
              <c:pt idx="3">
                <c:v>1.2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1.2592592592592593</c:v>
              </c:pt>
              <c:pt idx="1">
                <c:v>1.4615384615384615</c:v>
              </c:pt>
              <c:pt idx="2">
                <c:v>1.5454545454545454</c:v>
              </c:pt>
              <c:pt idx="3">
                <c:v>1.2142857142857142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1.2222222222222223</c:v>
              </c:pt>
              <c:pt idx="1">
                <c:v>1.4615384615384615</c:v>
              </c:pt>
              <c:pt idx="2">
                <c:v>1.7894736842105263</c:v>
              </c:pt>
              <c:pt idx="3">
                <c:v>1.5217391304347827</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1.380952380952381</c:v>
              </c:pt>
              <c:pt idx="1">
                <c:v>1.6666666666666667</c:v>
              </c:pt>
              <c:pt idx="2">
                <c:v>1.6956521739130435</c:v>
              </c:pt>
              <c:pt idx="3">
                <c:v>1.6923076923076923</c:v>
              </c:pt>
            </c:numLit>
          </c:val>
        </c:ser>
        <c:axId val="38655191"/>
        <c:axId val="12352400"/>
      </c:barChart>
      <c:catAx>
        <c:axId val="38655191"/>
        <c:scaling>
          <c:orientation val="minMax"/>
        </c:scaling>
        <c:axPos val="b"/>
        <c:delete val="0"/>
        <c:numFmt formatCode="General" sourceLinked="1"/>
        <c:majorTickMark val="out"/>
        <c:minorTickMark val="none"/>
        <c:tickLblPos val="nextTo"/>
        <c:spPr>
          <a:ln w="3175">
            <a:solidFill>
              <a:srgbClr val="808080"/>
            </a:solidFill>
          </a:ln>
        </c:spPr>
        <c:crossAx val="12352400"/>
        <c:crosses val="autoZero"/>
        <c:auto val="0"/>
        <c:lblOffset val="100"/>
        <c:tickLblSkip val="1"/>
        <c:noMultiLvlLbl val="0"/>
      </c:catAx>
      <c:valAx>
        <c:axId val="1235240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55191"/>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13</xdr:col>
      <xdr:colOff>581025</xdr:colOff>
      <xdr:row>23</xdr:row>
      <xdr:rowOff>171450</xdr:rowOff>
    </xdr:to>
    <xdr:graphicFrame>
      <xdr:nvGraphicFramePr>
        <xdr:cNvPr id="1" name="Chart 1"/>
        <xdr:cNvGraphicFramePr/>
      </xdr:nvGraphicFramePr>
      <xdr:xfrm>
        <a:off x="9525" y="238125"/>
        <a:ext cx="8496300" cy="4105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13</xdr:col>
      <xdr:colOff>581025</xdr:colOff>
      <xdr:row>23</xdr:row>
      <xdr:rowOff>123825</xdr:rowOff>
    </xdr:to>
    <xdr:graphicFrame>
      <xdr:nvGraphicFramePr>
        <xdr:cNvPr id="1" name="Chart 1"/>
        <xdr:cNvGraphicFramePr/>
      </xdr:nvGraphicFramePr>
      <xdr:xfrm>
        <a:off x="0" y="333375"/>
        <a:ext cx="85058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13</xdr:col>
      <xdr:colOff>571500</xdr:colOff>
      <xdr:row>23</xdr:row>
      <xdr:rowOff>95250</xdr:rowOff>
    </xdr:to>
    <xdr:graphicFrame>
      <xdr:nvGraphicFramePr>
        <xdr:cNvPr id="1" name="Chart 1"/>
        <xdr:cNvGraphicFramePr/>
      </xdr:nvGraphicFramePr>
      <xdr:xfrm>
        <a:off x="104775" y="295275"/>
        <a:ext cx="839152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Patient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4">
        <n v="2008"/>
        <n v="2009"/>
        <n v="2007"/>
        <n v="2010"/>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2">
        <s v="Outpatient"/>
        <s v="Inpatient"/>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2">
    <pivotField axis="axisRow" compact="0" outline="0" subtotalTop="0" showAll="0" defaultSubtotal="0">
      <items count="2">
        <item x="1"/>
        <item x="0"/>
      </items>
    </pivotField>
    <pivotField axis="axisRow" compact="0" outline="0" subtotalTop="0" showAll="0">
      <items count="4">
        <item x="0"/>
        <item x="1"/>
        <item h="1" x="2"/>
        <item t="default"/>
      </items>
    </pivotField>
    <pivotField axis="axisRow" compact="0" outline="0" subtotalTop="0" showAll="0" defaultSubtotal="0">
      <items count="4">
        <item x="2"/>
        <item x="0"/>
        <item x="1"/>
        <item x="3"/>
      </items>
    </pivotField>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6">
    <i>
      <x/>
      <x/>
      <x/>
    </i>
    <i r="2">
      <x v="1"/>
    </i>
    <i r="1">
      <x v="1"/>
      <x/>
    </i>
    <i r="2">
      <x v="1"/>
    </i>
    <i>
      <x v="1"/>
      <x/>
      <x/>
    </i>
    <i r="2">
      <x v="1"/>
    </i>
    <i r="1">
      <x v="1"/>
      <x/>
    </i>
    <i r="2">
      <x v="1"/>
    </i>
    <i>
      <x v="2"/>
      <x/>
      <x/>
    </i>
    <i r="2">
      <x v="1"/>
    </i>
    <i r="1">
      <x v="1"/>
      <x/>
    </i>
    <i r="2">
      <x v="1"/>
    </i>
    <i>
      <x v="3"/>
      <x/>
      <x/>
    </i>
    <i r="2">
      <x v="1"/>
    </i>
    <i r="1">
      <x v="1"/>
      <x/>
    </i>
    <i r="2">
      <x v="1"/>
    </i>
  </rowItems>
  <colItems count="1">
    <i/>
  </colItems>
  <pageFields count="1">
    <pageField fld="5" item="0" hier="0"/>
  </pageFields>
  <dataFields count="1">
    <dataField name="Sum of Patients"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Row" compact="0" outline="0" subtotalTop="0" showAll="0" defaultSubtotal="0">
      <items count="5">
        <item x="2"/>
        <item x="0"/>
        <item x="1"/>
        <item x="3"/>
        <item m="1" x="4"/>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0"/>
    <field x="1"/>
  </rowFields>
  <rowItems count="16">
    <i>
      <x/>
      <x v="2"/>
      <x/>
    </i>
    <i r="2">
      <x v="1"/>
    </i>
    <i r="1">
      <x v="3"/>
      <x/>
    </i>
    <i r="2">
      <x v="1"/>
    </i>
    <i>
      <x v="1"/>
      <x v="2"/>
      <x/>
    </i>
    <i r="2">
      <x v="1"/>
    </i>
    <i r="1">
      <x v="3"/>
      <x/>
    </i>
    <i r="2">
      <x v="1"/>
    </i>
    <i>
      <x v="2"/>
      <x v="2"/>
      <x/>
    </i>
    <i r="2">
      <x v="1"/>
    </i>
    <i r="1">
      <x v="3"/>
      <x/>
    </i>
    <i r="2">
      <x v="1"/>
    </i>
    <i>
      <x v="3"/>
      <x v="2"/>
      <x/>
    </i>
    <i r="2">
      <x v="1"/>
    </i>
    <i r="1">
      <x v="3"/>
      <x/>
    </i>
    <i r="2">
      <x v="1"/>
    </i>
  </rowItems>
  <colItems count="1">
    <i/>
  </colItems>
  <pageFields count="1">
    <pageField fld="5" item="3" hier="0"/>
  </pageFields>
  <dataFields count="1">
    <dataField name="Prevalence Rate (Patients per 1,000 Enrollees)" fld="12" baseField="0" baseItem="0" numFmtId="164"/>
  </dataFields>
  <formats count="8">
    <format dxfId="0">
      <pivotArea outline="0" fieldPosition="0" dataOnly="0" labelOnly="1">
        <references count="1">
          <reference field="5" count="1">
            <x v="1"/>
          </reference>
        </references>
      </pivotArea>
    </format>
    <format dxfId="1">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3">
      <pivotArea outline="0" fieldPosition="0"/>
    </format>
    <format dxfId="4">
      <pivotArea outline="0" fieldPosition="0" dataOnly="0" labelOnly="1" type="origin"/>
    </format>
    <format dxfId="5">
      <pivotArea outline="0" fieldPosition="0" dataOnly="0" type="all"/>
    </format>
    <format dxfId="6">
      <pivotArea outline="0" fieldPosition="0" axis="axisPage" dataOnly="0" field="5" labelOnly="1" type="button"/>
    </format>
    <format dxfId="6">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5:F10" firstHeaderRow="1" firstDataRow="2" firstDataCol="2" rowPageCount="1" colPageCount="1"/>
  <pivotFields count="12">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h="1" m="1" x="2"/>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Sum of Patients" fld="7" baseField="0" baseItem="0"/>
  </dataFields>
  <formats count="4">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7">
      <pivotArea outline="0" fieldPosition="0" dataOnly="0" type="all"/>
    </format>
    <format dxfId="5">
      <pivotArea outline="0" fieldPosition="0" axis="axisPage"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8" cacheId="8"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Prevalence Rate (Patients per 1,000 Enrollees)" fld="12" baseField="0" baseItem="0" numFmtId="164"/>
  </dataFields>
  <formats count="13">
    <format dxfId="3">
      <pivotArea outline="0" fieldPosition="0"/>
    </format>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4">
      <pivotArea outline="0" fieldPosition="0" dataOnly="0" labelOnly="1" type="origin"/>
    </format>
    <format dxfId="8">
      <pivotArea outline="0" fieldPosition="0" dataOnly="0" type="all"/>
    </format>
    <format dxfId="7">
      <pivotArea outline="0" fieldPosition="0" dataOnly="0" type="all"/>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 dxfId="5">
      <pivotArea outline="0" fieldPosition="0" axis="axisPage" dataOnly="0" field="5" labelOnly="1" type="button"/>
    </format>
    <format dxfId="5">
      <pivotArea outline="0" fieldPosition="0" dataOnly="0" labelOnly="1">
        <references count="1">
          <reference field="5" count="1">
            <x v="2"/>
          </reference>
        </references>
      </pivotArea>
    </format>
    <format dxfId="9">
      <pivotArea outline="0" fieldPosition="0" axis="axisPage" dataOnly="0" field="5" labelOnly="1" type="button"/>
    </format>
    <format dxfId="9">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9"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0"/>
        <item x="1"/>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3" hier="0"/>
  </pageFields>
  <dataFields count="1">
    <dataField name="'Events per Patient" fld="12" baseField="0" baseItem="0" numFmtId="165"/>
  </dataFields>
  <formats count="11">
    <format dxfId="10">
      <pivotArea outline="0" fieldPosition="0"/>
    </format>
    <format dxfId="0">
      <pivotArea outline="0" fieldPosition="0" dataOnly="0" labelOnly="1">
        <references count="1">
          <reference field="5" count="1">
            <x v="1"/>
          </reference>
        </references>
      </pivotArea>
    </format>
    <format dxfId="4">
      <pivotArea outline="0" fieldPosition="0" dataOnly="0" labelOnly="1" type="origin"/>
    </format>
    <format dxfId="11">
      <pivotArea outline="0" fieldPosition="0" dataOnly="0" labelOnly="1" type="origin"/>
    </format>
    <format dxfId="5">
      <pivotArea outline="0" fieldPosition="0" axis="axisPage" dataOnly="0" field="5" labelOnly="1" type="button"/>
    </format>
    <format dxfId="12">
      <pivotArea outline="0" fieldPosition="0" dataOnly="0" type="all"/>
    </format>
    <format dxfId="13">
      <pivotArea outline="0" fieldPosition="0" axis="axisPage" dataOnly="0" field="5" labelOnly="1" type="button"/>
    </format>
    <format dxfId="13">
      <pivotArea outline="0" fieldPosition="0" dataOnly="0" labelOnly="1">
        <references count="1">
          <reference field="5" count="1">
            <x v="3"/>
          </reference>
        </references>
      </pivotArea>
    </format>
    <format dxfId="14">
      <pivotArea outline="0" fieldPosition="0" dataOnly="0" labelOnly="1" type="origin"/>
    </format>
    <format dxfId="14">
      <pivotArea outline="0" fieldPosition="0" axis="axisCol" dataOnly="0" field="2" labelOnly="1" type="button"/>
    </format>
    <format dxfId="1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23.25">
      <c r="A1" s="56" t="s">
        <v>49</v>
      </c>
    </row>
    <row r="2" ht="14.25">
      <c r="A2" s="50"/>
    </row>
    <row r="3" ht="18">
      <c r="A3" s="57" t="s">
        <v>36</v>
      </c>
    </row>
    <row r="4" ht="9.75" customHeight="1">
      <c r="A4" s="51"/>
    </row>
    <row r="5" ht="28.5">
      <c r="A5" s="55" t="s">
        <v>43</v>
      </c>
    </row>
    <row r="6" ht="15" customHeight="1">
      <c r="A6" s="55" t="s">
        <v>44</v>
      </c>
    </row>
    <row r="7" ht="28.5">
      <c r="A7" s="53" t="s">
        <v>45</v>
      </c>
    </row>
    <row r="8" ht="42.75">
      <c r="A8" s="55" t="s">
        <v>47</v>
      </c>
    </row>
    <row r="9" ht="42.75">
      <c r="A9" s="55" t="s">
        <v>41</v>
      </c>
    </row>
    <row r="10" ht="28.5">
      <c r="A10" s="52" t="s">
        <v>48</v>
      </c>
    </row>
    <row r="11" ht="28.5">
      <c r="A11" s="51" t="s">
        <v>46</v>
      </c>
    </row>
    <row r="12" ht="14.25">
      <c r="A12" s="50"/>
    </row>
    <row r="13" ht="18">
      <c r="A13" s="58" t="s">
        <v>37</v>
      </c>
    </row>
    <row r="14" ht="9.75" customHeight="1">
      <c r="A14" s="54"/>
    </row>
    <row r="15" ht="114.75">
      <c r="A15" s="54" t="s">
        <v>38</v>
      </c>
    </row>
    <row r="16" ht="8.25" customHeight="1">
      <c r="A16" s="54"/>
    </row>
    <row r="17" ht="75" customHeight="1">
      <c r="A17" s="54" t="s">
        <v>39</v>
      </c>
    </row>
    <row r="18" ht="8.25" customHeight="1">
      <c r="A18" s="54"/>
    </row>
    <row r="19" ht="86.25">
      <c r="A19" s="54" t="s">
        <v>42</v>
      </c>
    </row>
    <row r="20" ht="8.25" customHeight="1">
      <c r="A20" s="54"/>
    </row>
    <row r="21" ht="57">
      <c r="A21" s="54" t="s">
        <v>40</v>
      </c>
    </row>
  </sheetData>
  <sheetProtection password="9108" sheet="1" objects="1" scenarios="1"/>
  <printOptions/>
  <pageMargins left="0.7" right="0.7" top="0.9895833333333334"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N24"/>
  <sheetViews>
    <sheetView showGridLines="0" view="pageLayout" workbookViewId="0" topLeftCell="A1">
      <selection activeCell="D11" sqref="D11"/>
    </sheetView>
  </sheetViews>
  <sheetFormatPr defaultColWidth="9.140625" defaultRowHeight="15"/>
  <cols>
    <col min="1" max="13" width="9.140625" style="33" customWidth="1"/>
    <col min="14" max="14" width="9.00390625" style="33" customWidth="1"/>
    <col min="15" max="16384" width="9.140625" style="33" customWidth="1"/>
  </cols>
  <sheetData>
    <row r="1" spans="1:14" ht="15" thickTop="1">
      <c r="A1" s="67" t="str">
        <f>CONCATENATE("Figure 3. Aseptic Necrosis of Bone Jaw Events in the ",'EvntsPerPat-Table'!B3," Setting per Patient by Age Group, Sex, and Year")</f>
        <v>Figure 3. Aseptic Necrosis of Bone Jaw Events in the Inpatient Setting per Patient by Age Group,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0.9375" bottom="0.75" header="0.3" footer="0.3"/>
  <pageSetup horizontalDpi="600" verticalDpi="600" orientation="landscape" r:id="rId3"/>
  <headerFooter>
    <oddHeader>&amp;C&amp;"-,Bold"&amp;14Summary Table Report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E11"/>
  <sheetViews>
    <sheetView showGridLines="0" view="pageLayout" workbookViewId="0" topLeftCell="A1">
      <selection activeCell="D11" sqref="D11"/>
    </sheetView>
  </sheetViews>
  <sheetFormatPr defaultColWidth="9.140625" defaultRowHeight="15"/>
  <cols>
    <col min="1" max="1" width="18.7109375" style="2" customWidth="1"/>
    <col min="2" max="2" width="79.421875" style="2" customWidth="1"/>
    <col min="3" max="3" width="5.00390625" style="2" customWidth="1"/>
    <col min="4" max="4" width="18.140625" style="2" customWidth="1"/>
    <col min="5" max="5" width="65.28125" style="2" customWidth="1"/>
    <col min="6" max="16384" width="9.140625" style="2" customWidth="1"/>
  </cols>
  <sheetData>
    <row r="1" spans="1:2" ht="29.25" thickTop="1">
      <c r="A1" s="59" t="s">
        <v>6</v>
      </c>
      <c r="B1" s="40" t="s">
        <v>51</v>
      </c>
    </row>
    <row r="2" spans="1:4" ht="86.25">
      <c r="A2" s="24" t="s">
        <v>7</v>
      </c>
      <c r="B2" s="25" t="s">
        <v>23</v>
      </c>
      <c r="D2" s="3"/>
    </row>
    <row r="3" spans="1:4" ht="28.5">
      <c r="A3" s="26" t="s">
        <v>15</v>
      </c>
      <c r="B3" s="25" t="s">
        <v>25</v>
      </c>
      <c r="D3" s="3"/>
    </row>
    <row r="4" spans="1:4" ht="28.5">
      <c r="A4" s="26" t="s">
        <v>16</v>
      </c>
      <c r="B4" s="25" t="s">
        <v>26</v>
      </c>
      <c r="D4" s="3"/>
    </row>
    <row r="5" spans="1:5" ht="28.5">
      <c r="A5" s="26" t="s">
        <v>9</v>
      </c>
      <c r="B5" s="25" t="s">
        <v>27</v>
      </c>
      <c r="D5" s="4"/>
      <c r="E5" s="27"/>
    </row>
    <row r="6" spans="1:5" ht="28.5">
      <c r="A6" s="26" t="s">
        <v>10</v>
      </c>
      <c r="B6" s="25" t="s">
        <v>28</v>
      </c>
      <c r="D6" s="4"/>
      <c r="E6" s="27"/>
    </row>
    <row r="7" spans="1:5" ht="28.5">
      <c r="A7" s="26" t="s">
        <v>30</v>
      </c>
      <c r="B7" s="25" t="s">
        <v>29</v>
      </c>
      <c r="D7" s="4"/>
      <c r="E7" s="27"/>
    </row>
    <row r="8" spans="1:5" ht="28.5">
      <c r="A8" s="26" t="s">
        <v>31</v>
      </c>
      <c r="B8" s="25" t="s">
        <v>32</v>
      </c>
      <c r="D8" s="4"/>
      <c r="E8" s="27"/>
    </row>
    <row r="9" spans="1:5" ht="42.75">
      <c r="A9" s="26" t="s">
        <v>11</v>
      </c>
      <c r="B9" s="25" t="s">
        <v>33</v>
      </c>
      <c r="D9" s="4"/>
      <c r="E9" s="27"/>
    </row>
    <row r="10" spans="1:5" ht="28.5">
      <c r="A10" s="26" t="s">
        <v>12</v>
      </c>
      <c r="B10" s="25" t="s">
        <v>17</v>
      </c>
      <c r="D10" s="4"/>
      <c r="E10" s="27"/>
    </row>
    <row r="11" spans="1:5" ht="374.25" customHeight="1">
      <c r="A11" s="26" t="s">
        <v>8</v>
      </c>
      <c r="B11" s="25" t="s">
        <v>50</v>
      </c>
      <c r="D11" s="4"/>
      <c r="E11" s="27"/>
    </row>
  </sheetData>
  <sheetProtection password="9108" sheet="1" objects="1" scenarios="1"/>
  <printOptions/>
  <pageMargins left="0.24" right="0.24" top="0.96875" bottom="0.75" header="0.3" footer="0.3"/>
  <pageSetup horizontalDpi="600" verticalDpi="600" orientation="portrait" r:id="rId2"/>
  <headerFooter>
    <oddHeader>&amp;C&amp;"-,Bold"&amp;14Summary Table Report&amp;R&amp;K000000&amp;G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22"/>
  <sheetViews>
    <sheetView showGridLines="0" view="pageLayout" workbookViewId="0" topLeftCell="A1">
      <selection activeCell="D11" sqref="D11"/>
    </sheetView>
  </sheetViews>
  <sheetFormatPr defaultColWidth="9.140625" defaultRowHeight="15"/>
  <cols>
    <col min="1" max="1" width="14.421875" style="0" customWidth="1"/>
    <col min="2" max="2" width="12.28125" style="0" customWidth="1"/>
    <col min="3" max="3" width="21.140625" style="0" customWidth="1"/>
    <col min="4" max="4" width="22.28125" style="0" customWidth="1"/>
    <col min="5" max="5" width="12.00390625" style="0" customWidth="1"/>
    <col min="6" max="6" width="12.00390625" style="0" bestFit="1" customWidth="1"/>
  </cols>
  <sheetData>
    <row r="1" spans="1:4" s="9" customFormat="1" ht="30.75" customHeight="1" thickTop="1">
      <c r="A1" s="60" t="str">
        <f>CONCATENATE("Table 1. Number of Aseptic Necrosis of Bone Jaw Patients in the ",B3," Setting by Year, Age Group, and Sex")</f>
        <v>Table 1. Number of Aseptic Necrosis of Bone Jaw Patients in the Inpatient Setting by Year, Age Group, and Sex</v>
      </c>
      <c r="B1" s="61"/>
      <c r="C1" s="61"/>
      <c r="D1" s="62"/>
    </row>
    <row r="2" spans="1:4" s="2" customFormat="1" ht="14.25">
      <c r="A2" s="7"/>
      <c r="B2" s="1"/>
      <c r="C2" s="1"/>
      <c r="D2" s="14"/>
    </row>
    <row r="3" spans="1:4" ht="29.25" customHeight="1">
      <c r="A3" s="87" t="s">
        <v>5</v>
      </c>
      <c r="B3" s="88" t="s">
        <v>21</v>
      </c>
      <c r="C3" s="63" t="s">
        <v>34</v>
      </c>
      <c r="D3" s="63"/>
    </row>
    <row r="4" spans="1:4" ht="14.25">
      <c r="A4" s="44"/>
      <c r="D4" s="41"/>
    </row>
    <row r="5" spans="1:4" ht="14.25">
      <c r="A5" s="76" t="s">
        <v>13</v>
      </c>
      <c r="B5" s="77"/>
      <c r="C5" s="77"/>
      <c r="D5" s="78"/>
    </row>
    <row r="6" spans="1:4" ht="14.25">
      <c r="A6" s="76" t="s">
        <v>2</v>
      </c>
      <c r="B6" s="76" t="s">
        <v>0</v>
      </c>
      <c r="C6" s="76" t="s">
        <v>1</v>
      </c>
      <c r="D6" s="78" t="s">
        <v>22</v>
      </c>
    </row>
    <row r="7" spans="1:4" ht="14.25">
      <c r="A7" s="79">
        <v>2007</v>
      </c>
      <c r="B7" s="79" t="s">
        <v>19</v>
      </c>
      <c r="C7" s="79" t="s">
        <v>3</v>
      </c>
      <c r="D7" s="80">
        <v>3</v>
      </c>
    </row>
    <row r="8" spans="1:4" ht="14.25">
      <c r="A8" s="81"/>
      <c r="B8" s="81"/>
      <c r="C8" s="82" t="s">
        <v>4</v>
      </c>
      <c r="D8" s="83">
        <v>5</v>
      </c>
    </row>
    <row r="9" spans="1:4" ht="14.25">
      <c r="A9" s="81"/>
      <c r="B9" s="79" t="s">
        <v>18</v>
      </c>
      <c r="C9" s="79" t="s">
        <v>3</v>
      </c>
      <c r="D9" s="80">
        <v>4</v>
      </c>
    </row>
    <row r="10" spans="1:4" ht="14.25">
      <c r="A10" s="81"/>
      <c r="B10" s="81"/>
      <c r="C10" s="82" t="s">
        <v>4</v>
      </c>
      <c r="D10" s="83">
        <v>3</v>
      </c>
    </row>
    <row r="11" spans="1:4" ht="14.25">
      <c r="A11" s="79">
        <v>2008</v>
      </c>
      <c r="B11" s="79" t="s">
        <v>19</v>
      </c>
      <c r="C11" s="79" t="s">
        <v>3</v>
      </c>
      <c r="D11" s="80">
        <v>22</v>
      </c>
    </row>
    <row r="12" spans="1:4" ht="14.25">
      <c r="A12" s="81"/>
      <c r="B12" s="81"/>
      <c r="C12" s="82" t="s">
        <v>4</v>
      </c>
      <c r="D12" s="83">
        <v>14</v>
      </c>
    </row>
    <row r="13" spans="1:4" ht="14.25">
      <c r="A13" s="81"/>
      <c r="B13" s="79" t="s">
        <v>18</v>
      </c>
      <c r="C13" s="79" t="s">
        <v>3</v>
      </c>
      <c r="D13" s="80">
        <v>27</v>
      </c>
    </row>
    <row r="14" spans="1:4" ht="14.25">
      <c r="A14" s="81"/>
      <c r="B14" s="81"/>
      <c r="C14" s="82" t="s">
        <v>4</v>
      </c>
      <c r="D14" s="83">
        <v>13</v>
      </c>
    </row>
    <row r="15" spans="1:4" ht="14.25">
      <c r="A15" s="79">
        <v>2009</v>
      </c>
      <c r="B15" s="79" t="s">
        <v>19</v>
      </c>
      <c r="C15" s="79" t="s">
        <v>3</v>
      </c>
      <c r="D15" s="80">
        <v>19</v>
      </c>
    </row>
    <row r="16" spans="1:4" ht="14.25">
      <c r="A16" s="81"/>
      <c r="B16" s="81"/>
      <c r="C16" s="82" t="s">
        <v>4</v>
      </c>
      <c r="D16" s="83">
        <v>23</v>
      </c>
    </row>
    <row r="17" spans="1:4" ht="14.25">
      <c r="A17" s="81"/>
      <c r="B17" s="79" t="s">
        <v>18</v>
      </c>
      <c r="C17" s="79" t="s">
        <v>3</v>
      </c>
      <c r="D17" s="80">
        <v>27</v>
      </c>
    </row>
    <row r="18" spans="1:4" ht="14.25">
      <c r="A18" s="81"/>
      <c r="B18" s="81"/>
      <c r="C18" s="82" t="s">
        <v>4</v>
      </c>
      <c r="D18" s="83">
        <v>13</v>
      </c>
    </row>
    <row r="19" spans="1:4" ht="14.25">
      <c r="A19" s="79">
        <v>2010</v>
      </c>
      <c r="B19" s="79" t="s">
        <v>19</v>
      </c>
      <c r="C19" s="79" t="s">
        <v>3</v>
      </c>
      <c r="D19" s="80">
        <v>23</v>
      </c>
    </row>
    <row r="20" spans="1:4" ht="14.25">
      <c r="A20" s="81"/>
      <c r="B20" s="81"/>
      <c r="C20" s="82" t="s">
        <v>4</v>
      </c>
      <c r="D20" s="83">
        <v>13</v>
      </c>
    </row>
    <row r="21" spans="1:4" ht="14.25">
      <c r="A21" s="81"/>
      <c r="B21" s="79" t="s">
        <v>18</v>
      </c>
      <c r="C21" s="79" t="s">
        <v>3</v>
      </c>
      <c r="D21" s="80">
        <v>21</v>
      </c>
    </row>
    <row r="22" spans="1:4" ht="14.25">
      <c r="A22" s="84"/>
      <c r="B22" s="84"/>
      <c r="C22" s="85" t="s">
        <v>4</v>
      </c>
      <c r="D22" s="86">
        <v>18</v>
      </c>
    </row>
  </sheetData>
  <sheetProtection password="9108" sheet="1" objects="1" scenarios="1" pivotTables="0"/>
  <mergeCells count="2">
    <mergeCell ref="A1:D1"/>
    <mergeCell ref="C3:D3"/>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D24"/>
  <sheetViews>
    <sheetView showGridLines="0" view="pageLayout" workbookViewId="0" topLeftCell="A1">
      <selection activeCell="D8" sqref="D8"/>
    </sheetView>
  </sheetViews>
  <sheetFormatPr defaultColWidth="9.140625" defaultRowHeight="15"/>
  <cols>
    <col min="1" max="1" width="16.57421875" style="2" customWidth="1"/>
    <col min="2" max="2" width="18.28125" style="2" customWidth="1"/>
    <col min="3" max="3" width="11.8515625" style="2" customWidth="1"/>
    <col min="4" max="4" width="20.7109375" style="2" customWidth="1"/>
    <col min="5" max="16384" width="9.140625" style="2" customWidth="1"/>
  </cols>
  <sheetData>
    <row r="1" spans="1:4" s="9" customFormat="1" ht="30.75" customHeight="1" thickTop="1">
      <c r="A1" s="60" t="str">
        <f>CONCATENATE("Table 2. Prevalence Rate (Patients with Aseptic Necrosis of Bone Jaw  in the ",B3," Setting per 1,000 Enrollees) by Year, Age Group, and Sex")</f>
        <v>Table 2. Prevalence Rate (Patients with Aseptic Necrosis of Bone Jaw  in the Inpatient Setting per 1,000 Enrollees) by Year, Age Group, and Sex</v>
      </c>
      <c r="B1" s="61"/>
      <c r="C1" s="61"/>
      <c r="D1" s="62"/>
    </row>
    <row r="2" spans="1:4" ht="14.25">
      <c r="A2" s="13"/>
      <c r="B2" s="1"/>
      <c r="C2" s="1"/>
      <c r="D2" s="14"/>
    </row>
    <row r="3" spans="1:4" ht="30" customHeight="1">
      <c r="A3" s="15" t="s">
        <v>5</v>
      </c>
      <c r="B3" s="89" t="s">
        <v>21</v>
      </c>
      <c r="C3" s="63" t="s">
        <v>34</v>
      </c>
      <c r="D3" s="63"/>
    </row>
    <row r="4" spans="1:4" ht="14.25">
      <c r="A4" s="23"/>
      <c r="B4" s="18"/>
      <c r="C4" s="18"/>
      <c r="D4" s="19"/>
    </row>
    <row r="5" spans="1:4" ht="42.75">
      <c r="A5" s="42" t="s">
        <v>14</v>
      </c>
      <c r="B5" s="43"/>
      <c r="C5" s="43"/>
      <c r="D5" s="90"/>
    </row>
    <row r="6" spans="1:4" ht="14.25">
      <c r="A6" s="91" t="s">
        <v>2</v>
      </c>
      <c r="B6" s="76" t="s">
        <v>0</v>
      </c>
      <c r="C6" s="76" t="s">
        <v>1</v>
      </c>
      <c r="D6" s="92" t="s">
        <v>22</v>
      </c>
    </row>
    <row r="7" spans="1:4" ht="14.25">
      <c r="A7" s="93">
        <v>2007</v>
      </c>
      <c r="B7" s="79" t="s">
        <v>19</v>
      </c>
      <c r="C7" s="79" t="s">
        <v>3</v>
      </c>
      <c r="D7" s="94">
        <v>0.00028234991172800596</v>
      </c>
    </row>
    <row r="8" spans="1:4" ht="14.25">
      <c r="A8" s="16"/>
      <c r="B8" s="81"/>
      <c r="C8" s="82" t="s">
        <v>4</v>
      </c>
      <c r="D8" s="95">
        <v>0.0004962517115721533</v>
      </c>
    </row>
    <row r="9" spans="1:4" ht="14.25">
      <c r="A9" s="16"/>
      <c r="B9" s="79" t="s">
        <v>18</v>
      </c>
      <c r="C9" s="79" t="s">
        <v>3</v>
      </c>
      <c r="D9" s="94">
        <v>0.002982552811689817</v>
      </c>
    </row>
    <row r="10" spans="1:4" ht="14.25">
      <c r="A10" s="16"/>
      <c r="B10" s="81"/>
      <c r="C10" s="82" t="s">
        <v>4</v>
      </c>
      <c r="D10" s="95">
        <v>0.0029302311952413046</v>
      </c>
    </row>
    <row r="11" spans="1:4" ht="14.25">
      <c r="A11" s="93">
        <v>2008</v>
      </c>
      <c r="B11" s="79" t="s">
        <v>19</v>
      </c>
      <c r="C11" s="79" t="s">
        <v>3</v>
      </c>
      <c r="D11" s="94">
        <v>0.0017654202639110703</v>
      </c>
    </row>
    <row r="12" spans="1:4" ht="14.25">
      <c r="A12" s="16"/>
      <c r="B12" s="81"/>
      <c r="C12" s="82" t="s">
        <v>4</v>
      </c>
      <c r="D12" s="95">
        <v>0.0012478611437164355</v>
      </c>
    </row>
    <row r="13" spans="1:4" ht="14.25">
      <c r="A13" s="16"/>
      <c r="B13" s="79" t="s">
        <v>18</v>
      </c>
      <c r="C13" s="79" t="s">
        <v>3</v>
      </c>
      <c r="D13" s="94">
        <v>0.01289233894245576</v>
      </c>
    </row>
    <row r="14" spans="1:4" ht="14.25">
      <c r="A14" s="16"/>
      <c r="B14" s="81"/>
      <c r="C14" s="82" t="s">
        <v>4</v>
      </c>
      <c r="D14" s="95">
        <v>0.008193750689378063</v>
      </c>
    </row>
    <row r="15" spans="1:4" ht="14.25">
      <c r="A15" s="93">
        <v>2009</v>
      </c>
      <c r="B15" s="79" t="s">
        <v>19</v>
      </c>
      <c r="C15" s="79" t="s">
        <v>3</v>
      </c>
      <c r="D15" s="94">
        <v>0.0015064241059571143</v>
      </c>
    </row>
    <row r="16" spans="1:4" ht="14.25">
      <c r="A16" s="16"/>
      <c r="B16" s="81"/>
      <c r="C16" s="82" t="s">
        <v>4</v>
      </c>
      <c r="D16" s="95">
        <v>0.0019070761396832113</v>
      </c>
    </row>
    <row r="17" spans="1:4" ht="14.25">
      <c r="A17" s="16"/>
      <c r="B17" s="79" t="s">
        <v>18</v>
      </c>
      <c r="C17" s="79" t="s">
        <v>3</v>
      </c>
      <c r="D17" s="94">
        <v>0.012304158805676318</v>
      </c>
    </row>
    <row r="18" spans="1:4" ht="14.25">
      <c r="A18" s="16"/>
      <c r="B18" s="81"/>
      <c r="C18" s="82" t="s">
        <v>4</v>
      </c>
      <c r="D18" s="95">
        <v>0.007727419440166294</v>
      </c>
    </row>
    <row r="19" spans="1:4" ht="14.25">
      <c r="A19" s="93">
        <v>2010</v>
      </c>
      <c r="B19" s="79" t="s">
        <v>19</v>
      </c>
      <c r="C19" s="79" t="s">
        <v>3</v>
      </c>
      <c r="D19" s="94">
        <v>0.0018563260160459206</v>
      </c>
    </row>
    <row r="20" spans="1:4" ht="14.25">
      <c r="A20" s="16"/>
      <c r="B20" s="81"/>
      <c r="C20" s="82" t="s">
        <v>4</v>
      </c>
      <c r="D20" s="95">
        <v>0.0010980155396226932</v>
      </c>
    </row>
    <row r="21" spans="1:4" ht="14.25">
      <c r="A21" s="16"/>
      <c r="B21" s="79" t="s">
        <v>18</v>
      </c>
      <c r="C21" s="79" t="s">
        <v>3</v>
      </c>
      <c r="D21" s="94">
        <v>0.009138337457914694</v>
      </c>
    </row>
    <row r="22" spans="1:4" ht="14.25">
      <c r="A22" s="17"/>
      <c r="B22" s="96"/>
      <c r="C22" s="97" t="s">
        <v>4</v>
      </c>
      <c r="D22" s="98">
        <v>0.009818976262624885</v>
      </c>
    </row>
    <row r="23" spans="1:4" ht="14.25">
      <c r="A23"/>
      <c r="B23"/>
      <c r="C23"/>
      <c r="D23"/>
    </row>
    <row r="24" spans="1:4" ht="14.25">
      <c r="A24"/>
      <c r="B24"/>
      <c r="C24"/>
      <c r="D24"/>
    </row>
  </sheetData>
  <sheetProtection password="9108" sheet="1" objects="1" scenarios="1" pivotTables="0"/>
  <mergeCells count="2">
    <mergeCell ref="A1:D1"/>
    <mergeCell ref="C3:D3"/>
  </mergeCells>
  <printOptions/>
  <pageMargins left="0.24" right="0.24" top="0.9166666666666666" bottom="0.75" header="0.3" footer="0.3"/>
  <pageSetup horizontalDpi="600" verticalDpi="600" orientation="landscape"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F10"/>
  <sheetViews>
    <sheetView showGridLines="0" view="pageLayout" workbookViewId="0" topLeftCell="A1">
      <selection activeCell="E10" sqref="E10"/>
    </sheetView>
  </sheetViews>
  <sheetFormatPr defaultColWidth="9.140625" defaultRowHeight="15"/>
  <cols>
    <col min="1" max="1" width="16.28125" style="0" customWidth="1"/>
    <col min="2" max="2" width="13.00390625" style="0" bestFit="1" customWidth="1"/>
    <col min="3" max="6" width="16.7109375" style="0" customWidth="1"/>
  </cols>
  <sheetData>
    <row r="1" spans="1:6" s="2" customFormat="1" ht="15" thickTop="1">
      <c r="A1" s="64" t="str">
        <f>CONCATENATE("Table 3. Count of Patients with Aseptic Necrosis of Bone Jaw in the ",B3," Setting by Age, Sex, and Year")</f>
        <v>Table 3. Count of Patients with Aseptic Necrosis of Bone Jaw in the Outpatient Setting by Age, Sex, and Year</v>
      </c>
      <c r="B1" s="65"/>
      <c r="C1" s="65"/>
      <c r="D1" s="65"/>
      <c r="E1" s="65"/>
      <c r="F1" s="66"/>
    </row>
    <row r="2" spans="1:6" s="2" customFormat="1" ht="15" thickBot="1">
      <c r="A2" s="7"/>
      <c r="B2" s="1"/>
      <c r="C2" s="1"/>
      <c r="D2" s="1"/>
      <c r="E2" s="1"/>
      <c r="F2" s="10"/>
    </row>
    <row r="3" spans="1:6" ht="30.75" customHeight="1" thickTop="1">
      <c r="A3" s="15" t="s">
        <v>5</v>
      </c>
      <c r="B3" s="109" t="s">
        <v>20</v>
      </c>
      <c r="C3" s="63" t="s">
        <v>24</v>
      </c>
      <c r="D3" s="63"/>
      <c r="E3" s="63"/>
      <c r="F3" s="63"/>
    </row>
    <row r="4" spans="1:6" ht="15" thickBot="1">
      <c r="A4" s="8"/>
      <c r="B4" s="11"/>
      <c r="C4" s="11"/>
      <c r="D4" s="11"/>
      <c r="E4" s="11"/>
      <c r="F4" s="12"/>
    </row>
    <row r="5" spans="1:6" ht="15" thickTop="1">
      <c r="A5" s="110" t="s">
        <v>13</v>
      </c>
      <c r="B5" s="48"/>
      <c r="C5" s="110" t="s">
        <v>2</v>
      </c>
      <c r="D5" s="48"/>
      <c r="E5" s="48"/>
      <c r="F5" s="111"/>
    </row>
    <row r="6" spans="1:6" ht="14.25">
      <c r="A6" s="76" t="s">
        <v>0</v>
      </c>
      <c r="B6" s="76" t="s">
        <v>1</v>
      </c>
      <c r="C6" s="79">
        <v>2007</v>
      </c>
      <c r="D6" s="99">
        <v>2008</v>
      </c>
      <c r="E6" s="99">
        <v>2009</v>
      </c>
      <c r="F6" s="100">
        <v>2010</v>
      </c>
    </row>
    <row r="7" spans="1:6" ht="14.25">
      <c r="A7" s="79" t="s">
        <v>19</v>
      </c>
      <c r="B7" s="79" t="s">
        <v>3</v>
      </c>
      <c r="C7" s="101">
        <v>13</v>
      </c>
      <c r="D7" s="102">
        <v>83</v>
      </c>
      <c r="E7" s="102">
        <v>127</v>
      </c>
      <c r="F7" s="103">
        <v>127</v>
      </c>
    </row>
    <row r="8" spans="1:6" ht="14.25">
      <c r="A8" s="81"/>
      <c r="B8" s="82" t="s">
        <v>4</v>
      </c>
      <c r="C8" s="104">
        <v>4</v>
      </c>
      <c r="D8" s="20">
        <v>49</v>
      </c>
      <c r="E8" s="20">
        <v>63</v>
      </c>
      <c r="F8" s="105">
        <v>58</v>
      </c>
    </row>
    <row r="9" spans="1:6" ht="14.25">
      <c r="A9" s="79" t="s">
        <v>18</v>
      </c>
      <c r="B9" s="79" t="s">
        <v>3</v>
      </c>
      <c r="C9" s="101">
        <v>11</v>
      </c>
      <c r="D9" s="102">
        <v>91</v>
      </c>
      <c r="E9" s="102">
        <v>148</v>
      </c>
      <c r="F9" s="103">
        <v>121</v>
      </c>
    </row>
    <row r="10" spans="1:6" ht="14.25">
      <c r="A10" s="84"/>
      <c r="B10" s="85" t="s">
        <v>4</v>
      </c>
      <c r="C10" s="106">
        <v>6</v>
      </c>
      <c r="D10" s="107">
        <v>42</v>
      </c>
      <c r="E10" s="107">
        <v>66</v>
      </c>
      <c r="F10" s="108">
        <v>58</v>
      </c>
    </row>
  </sheetData>
  <sheetProtection password="9108" sheet="1" objects="1" scenarios="1" pivotTables="0"/>
  <mergeCells count="2">
    <mergeCell ref="C3:F3"/>
    <mergeCell ref="A1:F1"/>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1. Count of Patients with Aseptic Necrosis of Bone Jaw  in the ",'NMBR-Table'!B3," Setting by Age, Sex, and Year")</f>
        <v>Figure 1. Count of Patients with Aseptic Necrosis of Bone Jaw  in the Outpatient Setting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17" right="0.21" top="0.9270833333333334" bottom="0.75" header="0.3" footer="0.3"/>
  <pageSetup horizontalDpi="600" verticalDpi="6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F10"/>
  <sheetViews>
    <sheetView showGridLines="0" view="pageLayout" workbookViewId="0" topLeftCell="A1">
      <selection activeCell="E10" sqref="E10"/>
    </sheetView>
  </sheetViews>
  <sheetFormatPr defaultColWidth="9.140625" defaultRowHeight="15"/>
  <cols>
    <col min="1" max="1" width="15.421875" style="0" customWidth="1"/>
    <col min="2" max="2" width="12.140625" style="0" customWidth="1"/>
    <col min="3" max="6" width="15.7109375" style="0" customWidth="1"/>
  </cols>
  <sheetData>
    <row r="1" spans="1:6" s="2" customFormat="1" ht="30" customHeight="1" thickTop="1">
      <c r="A1" s="71" t="str">
        <f>CONCATENATE("Table 4. Prevalence Rate (Patients with Aseptic Necrosis of Bone Jaw in the ",B3," Setting per 1,000 Enrollees) by Age, Sex, and Year")</f>
        <v>Table 4. Prevalence Rate (Patients with Aseptic Necrosis of Bone Jaw in the Outpatient Setting per 1,000 Enrollees) by Age, Sex, and Year</v>
      </c>
      <c r="B1" s="72"/>
      <c r="C1" s="72"/>
      <c r="D1" s="72"/>
      <c r="E1" s="72"/>
      <c r="F1" s="73"/>
    </row>
    <row r="2" spans="1:6" s="2" customFormat="1" ht="14.25">
      <c r="A2" s="7"/>
      <c r="B2" s="1"/>
      <c r="C2" s="1"/>
      <c r="D2" s="1"/>
      <c r="E2" s="1"/>
      <c r="F2" s="10"/>
    </row>
    <row r="3" spans="1:6" ht="30.75" customHeight="1">
      <c r="A3" s="15" t="s">
        <v>5</v>
      </c>
      <c r="B3" s="49" t="s">
        <v>20</v>
      </c>
      <c r="C3" s="63" t="s">
        <v>24</v>
      </c>
      <c r="D3" s="63"/>
      <c r="E3" s="63"/>
      <c r="F3" s="70"/>
    </row>
    <row r="4" spans="1:6" ht="14.25">
      <c r="A4" s="7"/>
      <c r="B4" s="1"/>
      <c r="C4" s="1"/>
      <c r="D4" s="1"/>
      <c r="E4" s="1"/>
      <c r="F4" s="10"/>
    </row>
    <row r="5" spans="1:6" ht="42.75">
      <c r="A5" s="28" t="s">
        <v>14</v>
      </c>
      <c r="B5" s="31"/>
      <c r="C5" s="15" t="s">
        <v>2</v>
      </c>
      <c r="D5" s="32"/>
      <c r="E5" s="29"/>
      <c r="F5" s="30"/>
    </row>
    <row r="6" spans="1:6" ht="14.25">
      <c r="A6" s="120" t="s">
        <v>0</v>
      </c>
      <c r="B6" s="76" t="s">
        <v>1</v>
      </c>
      <c r="C6" s="79">
        <v>2007</v>
      </c>
      <c r="D6" s="99">
        <v>2008</v>
      </c>
      <c r="E6" s="99">
        <v>2009</v>
      </c>
      <c r="F6" s="100">
        <v>2010</v>
      </c>
    </row>
    <row r="7" spans="1:6" ht="14.25">
      <c r="A7" s="121" t="s">
        <v>19</v>
      </c>
      <c r="B7" s="79" t="s">
        <v>3</v>
      </c>
      <c r="C7" s="112">
        <v>0.0012211771659408803</v>
      </c>
      <c r="D7" s="113">
        <v>0.006510685289632149</v>
      </c>
      <c r="E7" s="113">
        <v>0.009440404768876219</v>
      </c>
      <c r="F7" s="114">
        <v>0.009738260105706897</v>
      </c>
    </row>
    <row r="8" spans="1:6" ht="14.25">
      <c r="A8" s="6"/>
      <c r="B8" s="82" t="s">
        <v>4</v>
      </c>
      <c r="C8" s="115">
        <v>0.0003995485101834926</v>
      </c>
      <c r="D8" s="21">
        <v>0.0039350043289062935</v>
      </c>
      <c r="E8" s="21">
        <v>0.005029535347574422</v>
      </c>
      <c r="F8" s="116">
        <v>0.0047752204916896345</v>
      </c>
    </row>
    <row r="9" spans="1:6" ht="14.25">
      <c r="A9" s="121" t="s">
        <v>18</v>
      </c>
      <c r="B9" s="79" t="s">
        <v>3</v>
      </c>
      <c r="C9" s="112">
        <v>0.008028739969549179</v>
      </c>
      <c r="D9" s="113">
        <v>0.04262301071149046</v>
      </c>
      <c r="E9" s="113">
        <v>0.06507851635053752</v>
      </c>
      <c r="F9" s="114">
        <v>0.05105358136653982</v>
      </c>
    </row>
    <row r="10" spans="1:6" ht="14.25">
      <c r="A10" s="122"/>
      <c r="B10" s="85" t="s">
        <v>4</v>
      </c>
      <c r="C10" s="117">
        <v>0.005792948436965963</v>
      </c>
      <c r="D10" s="118">
        <v>0.026092110118644554</v>
      </c>
      <c r="E10" s="118">
        <v>0.037981633003046585</v>
      </c>
      <c r="F10" s="119">
        <v>0.03140953539340172</v>
      </c>
    </row>
  </sheetData>
  <sheetProtection password="9108" sheet="1" objects="1" scenarios="1" pivotTables="0"/>
  <mergeCells count="2">
    <mergeCell ref="C3:F3"/>
    <mergeCell ref="A1:F1"/>
  </mergeCells>
  <printOptions/>
  <pageMargins left="0.7" right="0.7" top="0.9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2. Prevalence Rate (Patients with Aseptic Necrosis of Bone Jaw in the ",'PR-Table'!B3," Setting  per 1,000 Enrollees) by Age, Sex, and Year")</f>
        <v>Figure 2. Prevalence Rate (Patients with Aseptic Necrosis of Bone Jaw in the Outpatient Setting  per 1,000 Enrollees)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1" bottom="0.75" header="0.3" footer="0.3"/>
  <pageSetup horizontalDpi="600" verticalDpi="6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1:F10"/>
  <sheetViews>
    <sheetView showGridLines="0" view="pageLayout" workbookViewId="0" topLeftCell="A1">
      <selection activeCell="E9" sqref="E9"/>
    </sheetView>
  </sheetViews>
  <sheetFormatPr defaultColWidth="9.140625" defaultRowHeight="15"/>
  <cols>
    <col min="1" max="1" width="15.8515625" style="0" customWidth="1"/>
    <col min="2" max="2" width="12.00390625" style="0" customWidth="1"/>
    <col min="3" max="3" width="17.8515625" style="0" customWidth="1"/>
    <col min="4" max="4" width="18.421875" style="0" customWidth="1"/>
    <col min="5" max="5" width="18.140625" style="0" customWidth="1"/>
    <col min="6" max="6" width="17.8515625" style="0" customWidth="1"/>
  </cols>
  <sheetData>
    <row r="1" spans="1:6" s="2" customFormat="1" ht="15" thickTop="1">
      <c r="A1" s="75" t="str">
        <f>CONCATENATE("Table 5. Aseptic Necrosis of Bone Jaw Events in the ",B3," Setting per Patient by Age Group, Sex, and Year ")</f>
        <v>Table 5. Aseptic Necrosis of Bone Jaw Events in the Inpatient Setting per Patient by Age Group, Sex, and Year </v>
      </c>
      <c r="B1" s="65"/>
      <c r="C1" s="65"/>
      <c r="D1" s="65"/>
      <c r="E1" s="65"/>
      <c r="F1" s="66"/>
    </row>
    <row r="2" spans="1:6" s="2" customFormat="1" ht="14.25">
      <c r="A2" s="7"/>
      <c r="B2" s="1"/>
      <c r="C2" s="1"/>
      <c r="D2" s="1"/>
      <c r="E2" s="1"/>
      <c r="F2" s="10"/>
    </row>
    <row r="3" spans="1:6" ht="31.5" customHeight="1">
      <c r="A3" s="47" t="s">
        <v>5</v>
      </c>
      <c r="B3" s="131" t="s">
        <v>21</v>
      </c>
      <c r="C3" s="74" t="s">
        <v>24</v>
      </c>
      <c r="D3" s="74"/>
      <c r="E3" s="74"/>
      <c r="F3" s="74"/>
    </row>
    <row r="4" spans="1:6" ht="14.25">
      <c r="A4" s="7"/>
      <c r="B4" s="1"/>
      <c r="C4" s="1"/>
      <c r="D4" s="1"/>
      <c r="E4" s="1"/>
      <c r="F4" s="10"/>
    </row>
    <row r="5" spans="1:6" ht="28.5">
      <c r="A5" s="45" t="s">
        <v>35</v>
      </c>
      <c r="B5" s="46"/>
      <c r="C5" s="132" t="s">
        <v>2</v>
      </c>
      <c r="D5" s="5"/>
      <c r="E5" s="5"/>
      <c r="F5" s="133"/>
    </row>
    <row r="6" spans="1:6" ht="14.25">
      <c r="A6" s="120" t="s">
        <v>0</v>
      </c>
      <c r="B6" s="76" t="s">
        <v>1</v>
      </c>
      <c r="C6" s="79">
        <v>2007</v>
      </c>
      <c r="D6" s="99">
        <v>2008</v>
      </c>
      <c r="E6" s="99">
        <v>2009</v>
      </c>
      <c r="F6" s="100">
        <v>2010</v>
      </c>
    </row>
    <row r="7" spans="1:6" ht="14.25">
      <c r="A7" s="121" t="s">
        <v>18</v>
      </c>
      <c r="B7" s="79" t="s">
        <v>3</v>
      </c>
      <c r="C7" s="123">
        <v>1</v>
      </c>
      <c r="D7" s="124">
        <v>1.2592592592592593</v>
      </c>
      <c r="E7" s="124">
        <v>1.2222222222222223</v>
      </c>
      <c r="F7" s="125">
        <v>1.380952380952381</v>
      </c>
    </row>
    <row r="8" spans="1:6" ht="14.25">
      <c r="A8" s="6"/>
      <c r="B8" s="82" t="s">
        <v>4</v>
      </c>
      <c r="C8" s="126">
        <v>2</v>
      </c>
      <c r="D8" s="22">
        <v>1.4615384615384615</v>
      </c>
      <c r="E8" s="22">
        <v>1.4615384615384615</v>
      </c>
      <c r="F8" s="127">
        <v>1.6666666666666667</v>
      </c>
    </row>
    <row r="9" spans="1:6" ht="14.25">
      <c r="A9" s="121" t="s">
        <v>19</v>
      </c>
      <c r="B9" s="79" t="s">
        <v>3</v>
      </c>
      <c r="C9" s="123">
        <v>1</v>
      </c>
      <c r="D9" s="124">
        <v>1.5454545454545454</v>
      </c>
      <c r="E9" s="124">
        <v>1.7894736842105263</v>
      </c>
      <c r="F9" s="125">
        <v>1.6956521739130435</v>
      </c>
    </row>
    <row r="10" spans="1:6" ht="14.25">
      <c r="A10" s="122"/>
      <c r="B10" s="85" t="s">
        <v>4</v>
      </c>
      <c r="C10" s="128">
        <v>1.2</v>
      </c>
      <c r="D10" s="129">
        <v>1.2142857142857142</v>
      </c>
      <c r="E10" s="129">
        <v>1.5217391304347827</v>
      </c>
      <c r="F10" s="130">
        <v>1.6923076923076923</v>
      </c>
    </row>
  </sheetData>
  <sheetProtection password="9108" sheet="1" objects="1" scenarios="1" pivotTables="0"/>
  <mergeCells count="2">
    <mergeCell ref="C3:F3"/>
    <mergeCell ref="A1:F1"/>
  </mergeCells>
  <printOptions/>
  <pageMargins left="0.24" right="0.24" top="0.9270833333333334"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2012-04-10T14:55:07Z</cp:lastPrinted>
  <dcterms:created xsi:type="dcterms:W3CDTF">2011-08-04T14:41:58Z</dcterms:created>
  <dcterms:modified xsi:type="dcterms:W3CDTF">2018-03-06T19:31:42Z</dcterms:modified>
  <cp:category/>
  <cp:version/>
  <cp:contentType/>
  <cp:contentStatus/>
</cp:coreProperties>
</file>